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O6" i="1"/>
  <c r="J6" i="1"/>
  <c r="K6" i="1"/>
  <c r="L6" i="1"/>
  <c r="M6" i="1"/>
  <c r="P6" i="1" l="1"/>
  <c r="J10" i="1" l="1"/>
  <c r="J7" i="1"/>
  <c r="J19" i="1" l="1"/>
  <c r="M7" i="1" l="1"/>
  <c r="M8" i="1"/>
  <c r="M9" i="1"/>
  <c r="M10" i="1"/>
  <c r="M12" i="1"/>
  <c r="M13" i="1"/>
  <c r="M14" i="1"/>
  <c r="M15" i="1"/>
  <c r="M16" i="1"/>
  <c r="M17" i="1"/>
  <c r="M18" i="1"/>
  <c r="M20" i="1"/>
  <c r="M21" i="1"/>
  <c r="M22" i="1"/>
  <c r="M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5" i="1"/>
  <c r="J8" i="1"/>
  <c r="J9" i="1"/>
  <c r="J11" i="1"/>
  <c r="J12" i="1"/>
  <c r="J13" i="1"/>
  <c r="J14" i="1"/>
  <c r="J15" i="1"/>
  <c r="J16" i="1"/>
  <c r="J17" i="1"/>
  <c r="J18" i="1"/>
  <c r="J20" i="1"/>
  <c r="J21" i="1"/>
  <c r="J22" i="1"/>
  <c r="J5" i="1"/>
  <c r="N7" i="1" l="1"/>
  <c r="N8" i="1" l="1"/>
  <c r="G23" i="1" l="1"/>
  <c r="F23" i="1"/>
  <c r="L23" i="1" l="1"/>
  <c r="N5" i="1"/>
  <c r="O5" i="1"/>
  <c r="Q23" i="1" s="1"/>
  <c r="P5" i="1" l="1"/>
  <c r="E23" i="1"/>
  <c r="D23" i="1"/>
  <c r="C23" i="1"/>
  <c r="B23" i="1"/>
  <c r="K23" i="1" l="1"/>
  <c r="J23" i="1"/>
  <c r="O7" i="1"/>
  <c r="N9" i="1"/>
  <c r="O9" i="1"/>
  <c r="O8" i="1"/>
  <c r="P8" i="1" l="1"/>
  <c r="P7" i="1"/>
  <c r="P9" i="1"/>
  <c r="O22" i="1" l="1"/>
  <c r="N22" i="1"/>
  <c r="O21" i="1"/>
  <c r="N21" i="1"/>
  <c r="O20" i="1"/>
  <c r="N20" i="1"/>
  <c r="N19" i="1"/>
  <c r="O19" i="1"/>
  <c r="N18" i="1"/>
  <c r="O18" i="1"/>
  <c r="N17" i="1"/>
  <c r="O17" i="1"/>
  <c r="O16" i="1"/>
  <c r="N16" i="1"/>
  <c r="N15" i="1"/>
  <c r="O15" i="1"/>
  <c r="O14" i="1"/>
  <c r="N14" i="1"/>
  <c r="N13" i="1"/>
  <c r="O13" i="1"/>
  <c r="O12" i="1"/>
  <c r="N12" i="1"/>
  <c r="N10" i="1"/>
  <c r="O10" i="1"/>
  <c r="N23" i="1" l="1"/>
  <c r="O23" i="1"/>
  <c r="P22" i="1"/>
  <c r="P14" i="1"/>
  <c r="P13" i="1"/>
  <c r="P18" i="1"/>
  <c r="P16" i="1"/>
  <c r="P20" i="1"/>
  <c r="P12" i="1"/>
  <c r="P21" i="1"/>
  <c r="P19" i="1"/>
  <c r="P10" i="1"/>
  <c r="P15" i="1"/>
  <c r="P17" i="1"/>
  <c r="P23" i="1" l="1"/>
  <c r="I23" i="1"/>
  <c r="H23" i="1"/>
  <c r="M23" i="1" l="1"/>
</calcChain>
</file>

<file path=xl/sharedStrings.xml><?xml version="1.0" encoding="utf-8"?>
<sst xmlns="http://schemas.openxmlformats.org/spreadsheetml/2006/main" count="90" uniqueCount="34">
  <si>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</si>
  <si>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</si>
  <si>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</si>
  <si>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</si>
  <si>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</si>
  <si>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</si>
  <si>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</si>
  <si>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</si>
  <si>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</si>
  <si>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</si>
  <si>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</si>
  <si>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</si>
  <si>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</si>
  <si>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</si>
  <si>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</si>
  <si>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</si>
  <si>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</si>
  <si>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</si>
  <si>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</si>
  <si>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</si>
  <si>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</si>
  <si>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</si>
  <si>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</si>
  <si>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</si>
  <si>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</si>
  <si>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</si>
  <si>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</si>
  <si>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</si>
  <si>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</si>
  <si>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</si>
  <si>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</si>
  <si>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December</t>
  </si>
  <si>
    <t>Bolton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</si>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</sst>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"/>
  <sheetViews>
    <sheetView showGridLines="0" tabSelected="1" zoomScale="86" zoomScaleNormal="90" workbookViewId="0">
      <pane ySplit="1" topLeftCell="A2" activePane="bottomLeft" state="frozen"/>
      <selection pane="bottomLeft" activeCell="P11" sqref="P11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3" width="10.08984375" style="1" customWidth="1"/>
    <col min="4" max="4" width="10.90625" style="1" customWidth="1"/>
    <col min="5" max="5" width="9" style="1" bestFit="1" customWidth="1"/>
    <col min="6" max="6" width="8.36328125" style="1" bestFit="1" customWidth="1"/>
    <col min="7" max="7" width="9.81640625" style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5" t="s">
        <v>33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61" t="s">
        <v>0</v>
      </c>
      <c r="C2" s="58"/>
      <c r="D2" s="58"/>
      <c r="E2" s="59"/>
      <c r="F2" s="61" t="s">
        <v>1</v>
      </c>
      <c r="G2" s="58"/>
      <c r="H2" s="58"/>
      <c r="I2" s="59"/>
      <c r="J2" s="61" t="s">
        <v>0</v>
      </c>
      <c r="K2" s="58"/>
      <c r="L2" s="58" t="s">
        <v>1</v>
      </c>
      <c r="M2" s="59"/>
      <c r="N2" s="61" t="s">
        <v>2</v>
      </c>
      <c r="O2" s="58"/>
      <c r="P2" s="59"/>
      <c r="Q2" s="9" t="s">
        <v>19</v>
      </c>
      <c r="R2" s="61" t="s">
        <v>21</v>
      </c>
      <c r="S2" s="58"/>
      <c r="T2" s="62"/>
      <c r="U2" s="54"/>
      <c r="V2" s="58" t="s">
        <v>0</v>
      </c>
      <c r="W2" s="58"/>
      <c r="X2" s="58" t="s">
        <v>1</v>
      </c>
      <c r="Y2" s="59"/>
      <c r="Z2" s="60" t="s">
        <v>21</v>
      </c>
      <c r="AA2" s="60"/>
      <c r="AB2" s="60"/>
    </row>
    <row r="3" spans="1:28" x14ac:dyDescent="0.35">
      <c r="A3" s="8"/>
      <c r="B3" s="61" t="s">
        <v>3</v>
      </c>
      <c r="C3" s="58"/>
      <c r="D3" s="58" t="s">
        <v>4</v>
      </c>
      <c r="E3" s="59"/>
      <c r="F3" s="61" t="s">
        <v>3</v>
      </c>
      <c r="G3" s="58"/>
      <c r="H3" s="58" t="s">
        <v>4</v>
      </c>
      <c r="I3" s="59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1581</v>
      </c>
      <c r="C5">
        <v>1458.75</v>
      </c>
      <c r="D5">
        <v>1581</v>
      </c>
      <c r="E5">
        <v>1423.6666666666667</v>
      </c>
      <c r="F5" s="3">
        <v>1364</v>
      </c>
      <c r="G5" s="4">
        <v>1343</v>
      </c>
      <c r="H5" s="4">
        <v>1023</v>
      </c>
      <c r="I5" s="2">
        <v>1089</v>
      </c>
      <c r="J5" s="5">
        <f>C5/B5</f>
        <v>0.92267552182163193</v>
      </c>
      <c r="K5" s="6">
        <f>E5/D5</f>
        <v>0.90048492515285694</v>
      </c>
      <c r="L5" s="6">
        <f>G5/F5</f>
        <v>0.98460410557184752</v>
      </c>
      <c r="M5" s="7">
        <f>I5/H5</f>
        <v>1.064516129032258</v>
      </c>
      <c r="N5" s="3">
        <f>C5+G5</f>
        <v>2801.75</v>
      </c>
      <c r="O5" s="4">
        <f>E5+I5</f>
        <v>2512.666666666667</v>
      </c>
      <c r="P5" s="2">
        <f>N5+O5</f>
        <v>5314.416666666667</v>
      </c>
      <c r="Q5" s="46">
        <v>661</v>
      </c>
      <c r="R5" s="48">
        <v>4.2386535552193649</v>
      </c>
      <c r="S5" s="49">
        <v>3.801311144730207</v>
      </c>
      <c r="T5" s="47">
        <v>8.0399646999495715</v>
      </c>
      <c r="U5" s="45" t="s">
        <v>26</v>
      </c>
      <c r="V5" s="5">
        <v>0.94259962049335866</v>
      </c>
      <c r="W5" s="6">
        <v>1.0045857052498419</v>
      </c>
      <c r="X5" s="6">
        <v>0.98002199413489732</v>
      </c>
      <c r="Y5" s="7">
        <v>1.118279569892473</v>
      </c>
      <c r="Z5" s="48">
        <v>4.145161290322581</v>
      </c>
      <c r="AA5" s="49">
        <v>4.0062316715542519</v>
      </c>
      <c r="AB5" s="47">
        <v>8.1513929618768337</v>
      </c>
    </row>
    <row r="6" spans="1:28" x14ac:dyDescent="0.35">
      <c r="A6" s="45" t="s">
        <v>32</v>
      </c>
      <c r="B6">
        <v>1953</v>
      </c>
      <c r="C6">
        <v>2138.6666666666665</v>
      </c>
      <c r="D6">
        <v>1751.5</v>
      </c>
      <c r="E6">
        <v>1600.75</v>
      </c>
      <c r="F6" s="3">
        <v>1364</v>
      </c>
      <c r="G6" s="4">
        <v>1334.25</v>
      </c>
      <c r="H6" s="4">
        <v>1023</v>
      </c>
      <c r="I6" s="2">
        <v>1243</v>
      </c>
      <c r="J6" s="5">
        <f>C6/B6</f>
        <v>1.0950674176480628</v>
      </c>
      <c r="K6" s="6">
        <f>E6/D6</f>
        <v>0.91393091635740797</v>
      </c>
      <c r="L6" s="6">
        <f>G6/F6</f>
        <v>0.97818914956011727</v>
      </c>
      <c r="M6" s="7">
        <f>I6/H6</f>
        <v>1.2150537634408602</v>
      </c>
      <c r="N6" s="3">
        <f>C6+G6</f>
        <v>3472.9166666666665</v>
      </c>
      <c r="O6" s="4">
        <f>E6+I6</f>
        <v>2843.75</v>
      </c>
      <c r="P6" s="2">
        <f>N6+O6</f>
        <v>6316.6666666666661</v>
      </c>
      <c r="Q6" s="46">
        <v>833</v>
      </c>
      <c r="R6" s="48">
        <v>4.1691676670668265</v>
      </c>
      <c r="S6" s="49">
        <v>3.4138655462184873</v>
      </c>
      <c r="T6" s="47">
        <v>7.5830332132853133</v>
      </c>
      <c r="U6" s="45"/>
      <c r="V6" s="5">
        <v>1.094888206178529</v>
      </c>
      <c r="W6" s="6">
        <v>0.97031116186126165</v>
      </c>
      <c r="X6" s="6">
        <v>0.89626099706744866</v>
      </c>
      <c r="Y6" s="7">
        <v>1.1397849462365592</v>
      </c>
      <c r="Z6" s="48">
        <v>4.0985569105691058</v>
      </c>
      <c r="AA6" s="49">
        <v>3.4945121951219513</v>
      </c>
      <c r="AB6" s="47">
        <v>7.5930691056910566</v>
      </c>
    </row>
    <row r="7" spans="1:28" x14ac:dyDescent="0.35">
      <c r="A7" s="2" t="s">
        <v>22</v>
      </c>
      <c r="B7">
        <v>1844.5</v>
      </c>
      <c r="C7">
        <v>1695.1499999999999</v>
      </c>
      <c r="D7">
        <v>1705</v>
      </c>
      <c r="E7">
        <v>1710.5</v>
      </c>
      <c r="F7" s="3">
        <v>1364</v>
      </c>
      <c r="G7" s="4">
        <v>1364.5</v>
      </c>
      <c r="H7" s="4">
        <v>1023</v>
      </c>
      <c r="I7" s="2">
        <v>1320</v>
      </c>
      <c r="J7" s="5">
        <f>C7/B7</f>
        <v>0.91902954730279196</v>
      </c>
      <c r="K7" s="6">
        <f t="shared" ref="K7:K22" si="0">E7/D7</f>
        <v>1.0032258064516129</v>
      </c>
      <c r="L7" s="6">
        <f t="shared" ref="L7:L22" si="1">G7/F7</f>
        <v>1.0003665689149561</v>
      </c>
      <c r="M7" s="7">
        <f t="shared" ref="M7:M22" si="2">I7/H7</f>
        <v>1.2903225806451613</v>
      </c>
      <c r="N7" s="3">
        <f>C7+G7</f>
        <v>3059.6499999999996</v>
      </c>
      <c r="O7" s="4">
        <f>E7+I7</f>
        <v>3030.5</v>
      </c>
      <c r="P7" s="2">
        <f>N7+O7</f>
        <v>6090.15</v>
      </c>
      <c r="Q7" s="37">
        <v>950</v>
      </c>
      <c r="R7" s="38">
        <v>3.2206842105263154</v>
      </c>
      <c r="S7" s="39">
        <v>3.19</v>
      </c>
      <c r="T7" s="40">
        <v>6.4106842105263153</v>
      </c>
      <c r="U7" s="1" t="s">
        <v>22</v>
      </c>
      <c r="V7" s="5">
        <v>0.9530496069395501</v>
      </c>
      <c r="W7" s="6">
        <v>1.0219941348973607</v>
      </c>
      <c r="X7" s="6">
        <v>0.967741935483871</v>
      </c>
      <c r="Y7" s="7">
        <v>1.3929618768328447</v>
      </c>
      <c r="Z7" s="38">
        <v>3.2467299578059072</v>
      </c>
      <c r="AA7" s="39">
        <v>3.3412447257383966</v>
      </c>
      <c r="AB7" s="40">
        <v>6.5879746835443038</v>
      </c>
    </row>
    <row r="8" spans="1:28" x14ac:dyDescent="0.35">
      <c r="A8" s="2" t="s">
        <v>9</v>
      </c>
      <c r="B8">
        <v>1844.5</v>
      </c>
      <c r="C8">
        <v>1771.5</v>
      </c>
      <c r="D8">
        <v>1627.5</v>
      </c>
      <c r="E8">
        <v>1449.5833333333335</v>
      </c>
      <c r="F8" s="3">
        <v>1364</v>
      </c>
      <c r="G8" s="4">
        <v>1311.75</v>
      </c>
      <c r="H8" s="4">
        <v>1023</v>
      </c>
      <c r="I8" s="2">
        <v>1352.6666666666667</v>
      </c>
      <c r="J8" s="5">
        <f t="shared" ref="J8:J22" si="3">C8/B8</f>
        <v>0.96042287882895094</v>
      </c>
      <c r="K8" s="6">
        <f t="shared" si="0"/>
        <v>0.89068100358422952</v>
      </c>
      <c r="L8" s="6">
        <f t="shared" si="1"/>
        <v>0.96169354838709675</v>
      </c>
      <c r="M8" s="7">
        <f t="shared" si="2"/>
        <v>1.322254806125774</v>
      </c>
      <c r="N8" s="3">
        <f>C8+G8</f>
        <v>3083.25</v>
      </c>
      <c r="O8" s="4">
        <f t="shared" ref="O8:O13" si="4">E8+I8</f>
        <v>2802.25</v>
      </c>
      <c r="P8" s="2">
        <f>N8+O8</f>
        <v>5885.5</v>
      </c>
      <c r="Q8" s="37">
        <v>808</v>
      </c>
      <c r="R8" s="38">
        <v>3.8159034653465347</v>
      </c>
      <c r="S8" s="39">
        <v>3.4681311881188117</v>
      </c>
      <c r="T8" s="40">
        <v>7.2840346534653477</v>
      </c>
      <c r="U8" s="2" t="s">
        <v>9</v>
      </c>
      <c r="V8" s="5">
        <v>0.97731996024216139</v>
      </c>
      <c r="W8" s="6">
        <v>0.93778801843317972</v>
      </c>
      <c r="X8" s="6">
        <v>0.97409579667644186</v>
      </c>
      <c r="Y8" s="7">
        <v>1.3135386119257086</v>
      </c>
      <c r="Z8" s="38">
        <v>3.9838846480067858</v>
      </c>
      <c r="AA8" s="39">
        <v>3.6513994910941476</v>
      </c>
      <c r="AB8" s="40">
        <v>7.6352841391009338</v>
      </c>
    </row>
    <row r="9" spans="1:28" x14ac:dyDescent="0.35">
      <c r="A9" s="2" t="s">
        <v>30</v>
      </c>
      <c r="B9">
        <v>1844.5</v>
      </c>
      <c r="C9">
        <v>1771</v>
      </c>
      <c r="D9">
        <v>1395</v>
      </c>
      <c r="E9">
        <v>1373</v>
      </c>
      <c r="F9" s="3">
        <v>1705</v>
      </c>
      <c r="G9" s="4">
        <v>1585.75</v>
      </c>
      <c r="H9" s="4">
        <v>1023</v>
      </c>
      <c r="I9" s="2">
        <v>1025.25</v>
      </c>
      <c r="J9" s="5">
        <f t="shared" si="3"/>
        <v>0.96015180265654654</v>
      </c>
      <c r="K9" s="6">
        <f t="shared" si="0"/>
        <v>0.98422939068100357</v>
      </c>
      <c r="L9" s="6">
        <f t="shared" si="1"/>
        <v>0.93005865102639296</v>
      </c>
      <c r="M9" s="7">
        <f t="shared" si="2"/>
        <v>1.0021994134897361</v>
      </c>
      <c r="N9" s="3">
        <f>C9+G9</f>
        <v>3356.75</v>
      </c>
      <c r="O9" s="4">
        <f>E9+I9</f>
        <v>2398.25</v>
      </c>
      <c r="P9" s="2">
        <f>N9+O9</f>
        <v>5755</v>
      </c>
      <c r="Q9" s="37">
        <v>579</v>
      </c>
      <c r="R9" s="38">
        <v>5.797495682210708</v>
      </c>
      <c r="S9" s="39">
        <v>4.1420552677029363</v>
      </c>
      <c r="T9" s="40">
        <v>9.9395509499136434</v>
      </c>
      <c r="U9" s="2" t="s">
        <v>30</v>
      </c>
      <c r="V9" s="5">
        <v>0.92423420981295745</v>
      </c>
      <c r="W9" s="6">
        <v>1.0225806451612902</v>
      </c>
      <c r="X9" s="6">
        <v>0.91671554252199416</v>
      </c>
      <c r="Y9" s="7">
        <v>0.98704789833822093</v>
      </c>
      <c r="Z9" s="38">
        <v>5.4736180904522609</v>
      </c>
      <c r="AA9" s="39">
        <v>4.0808207705192627</v>
      </c>
      <c r="AB9" s="40">
        <v>9.5544388609715245</v>
      </c>
    </row>
    <row r="10" spans="1:28" s="44" customFormat="1" x14ac:dyDescent="0.35">
      <c r="A10" s="41" t="s">
        <v>10</v>
      </c>
      <c r="B10">
        <v>1409.25</v>
      </c>
      <c r="C10">
        <v>1146.75</v>
      </c>
      <c r="D10">
        <v>1333</v>
      </c>
      <c r="E10">
        <v>1356.25</v>
      </c>
      <c r="F10" s="3">
        <v>1023</v>
      </c>
      <c r="G10" s="4">
        <v>1002.3333333333333</v>
      </c>
      <c r="H10" s="4">
        <v>1023</v>
      </c>
      <c r="I10" s="2">
        <v>1262.25</v>
      </c>
      <c r="J10" s="5">
        <f>C10/B10</f>
        <v>0.81373070782331025</v>
      </c>
      <c r="K10" s="6">
        <f t="shared" si="0"/>
        <v>1.0174418604651163</v>
      </c>
      <c r="L10" s="6">
        <f t="shared" si="1"/>
        <v>0.97979797979797978</v>
      </c>
      <c r="M10" s="7">
        <f t="shared" si="2"/>
        <v>1.2338709677419355</v>
      </c>
      <c r="N10" s="3">
        <f t="shared" ref="N10:N17" si="5">C10+G10</f>
        <v>2149.083333333333</v>
      </c>
      <c r="O10" s="4">
        <f t="shared" si="4"/>
        <v>2618.5</v>
      </c>
      <c r="P10" s="2">
        <f t="shared" ref="P10:P22" si="6">N10+O10</f>
        <v>4767.583333333333</v>
      </c>
      <c r="Q10" s="37">
        <v>676</v>
      </c>
      <c r="R10" s="38">
        <v>3.1791173570019717</v>
      </c>
      <c r="S10" s="39">
        <v>3.8735207100591715</v>
      </c>
      <c r="T10" s="40">
        <v>7.0526380670611433</v>
      </c>
      <c r="U10" s="2" t="s">
        <v>10</v>
      </c>
      <c r="V10" s="5">
        <v>0.81946661936017984</v>
      </c>
      <c r="W10" s="6">
        <v>0.91035258814703679</v>
      </c>
      <c r="X10" s="6">
        <v>0.99217986314760509</v>
      </c>
      <c r="Y10" s="7">
        <v>1.021505376344086</v>
      </c>
      <c r="Z10" s="38">
        <v>3.29261507334345</v>
      </c>
      <c r="AA10" s="39">
        <v>3.4271623672230653</v>
      </c>
      <c r="AB10" s="40">
        <v>6.7197774405665163</v>
      </c>
    </row>
    <row r="11" spans="1:28" x14ac:dyDescent="0.35">
      <c r="A11" s="2" t="s">
        <v>11</v>
      </c>
      <c r="B11">
        <v>2325</v>
      </c>
      <c r="C11">
        <v>2364.9166666666665</v>
      </c>
      <c r="D11">
        <v>465</v>
      </c>
      <c r="E11">
        <v>249</v>
      </c>
      <c r="F11">
        <v>1705</v>
      </c>
      <c r="G11">
        <v>2132.916666666667</v>
      </c>
      <c r="H11">
        <v>0</v>
      </c>
      <c r="I11">
        <v>231</v>
      </c>
      <c r="J11" s="5">
        <f t="shared" si="3"/>
        <v>1.0171684587813619</v>
      </c>
      <c r="K11" s="6">
        <f t="shared" si="0"/>
        <v>0.53548387096774197</v>
      </c>
      <c r="L11" s="6">
        <f t="shared" si="1"/>
        <v>1.2509775171065496</v>
      </c>
      <c r="M11" s="4">
        <v>0</v>
      </c>
      <c r="N11" s="3" t="s">
        <v>25</v>
      </c>
      <c r="O11" s="4" t="s">
        <v>25</v>
      </c>
      <c r="P11" s="2" t="s">
        <v>25</v>
      </c>
      <c r="Q11" s="37">
        <v>192</v>
      </c>
      <c r="R11" s="38">
        <v>23.426215277777782</v>
      </c>
      <c r="S11" s="39">
        <v>2.5</v>
      </c>
      <c r="T11" s="40">
        <v>25.926215277777782</v>
      </c>
      <c r="U11" s="2" t="s">
        <v>11</v>
      </c>
      <c r="V11" s="5">
        <v>1.1031182795698924</v>
      </c>
      <c r="W11" s="6">
        <v>0.69516129032258067</v>
      </c>
      <c r="X11" s="6">
        <v>1.323607038123167</v>
      </c>
      <c r="Y11" s="7">
        <v>0</v>
      </c>
      <c r="Z11" s="38">
        <v>23.405339805825243</v>
      </c>
      <c r="AA11" s="39">
        <v>3.2402912621359223</v>
      </c>
      <c r="AB11" s="40">
        <v>26.645631067961165</v>
      </c>
    </row>
    <row r="12" spans="1:28" x14ac:dyDescent="0.35">
      <c r="A12" s="2" t="s">
        <v>24</v>
      </c>
      <c r="B12">
        <v>1844.5</v>
      </c>
      <c r="C12">
        <v>1772.4166666666667</v>
      </c>
      <c r="D12">
        <v>1705</v>
      </c>
      <c r="E12">
        <v>1679.9</v>
      </c>
      <c r="F12" s="3">
        <v>1364</v>
      </c>
      <c r="G12" s="4">
        <v>1357.25</v>
      </c>
      <c r="H12" s="4">
        <v>1023</v>
      </c>
      <c r="I12" s="2">
        <v>1327.3333333333335</v>
      </c>
      <c r="J12" s="5">
        <f t="shared" si="3"/>
        <v>0.96091985181169248</v>
      </c>
      <c r="K12" s="6">
        <f t="shared" si="0"/>
        <v>0.98527859237536664</v>
      </c>
      <c r="L12" s="6">
        <f t="shared" si="1"/>
        <v>0.99505131964809379</v>
      </c>
      <c r="M12" s="7">
        <f t="shared" si="2"/>
        <v>1.2974910394265236</v>
      </c>
      <c r="N12" s="3">
        <f t="shared" si="5"/>
        <v>3129.666666666667</v>
      </c>
      <c r="O12" s="4">
        <f t="shared" si="4"/>
        <v>3007.2333333333336</v>
      </c>
      <c r="P12" s="2">
        <f t="shared" si="6"/>
        <v>6136.9000000000005</v>
      </c>
      <c r="Q12" s="37">
        <v>919</v>
      </c>
      <c r="R12" s="38">
        <v>3.405513239027929</v>
      </c>
      <c r="S12" s="39">
        <v>3.2722887196227788</v>
      </c>
      <c r="T12" s="40">
        <v>6.6778019586507069</v>
      </c>
      <c r="U12" s="2" t="s">
        <v>24</v>
      </c>
      <c r="V12" s="5">
        <v>0.97541339116291681</v>
      </c>
      <c r="W12" s="6">
        <v>1.0459433040078201</v>
      </c>
      <c r="X12" s="6">
        <v>0.98710899315738032</v>
      </c>
      <c r="Y12" s="7">
        <v>1.5684261974584555</v>
      </c>
      <c r="Z12" s="38">
        <v>3.5503009781790817</v>
      </c>
      <c r="AA12" s="39">
        <v>3.8237396538750938</v>
      </c>
      <c r="AB12" s="40">
        <v>7.3740406320541769</v>
      </c>
    </row>
    <row r="13" spans="1:28" x14ac:dyDescent="0.35">
      <c r="A13" s="2" t="s">
        <v>27</v>
      </c>
      <c r="B13">
        <v>976.5</v>
      </c>
      <c r="C13">
        <v>891.41666666666674</v>
      </c>
      <c r="D13">
        <v>992</v>
      </c>
      <c r="E13">
        <v>780</v>
      </c>
      <c r="F13" s="3">
        <v>682</v>
      </c>
      <c r="G13" s="4">
        <v>686</v>
      </c>
      <c r="H13" s="4">
        <v>341</v>
      </c>
      <c r="I13" s="2">
        <v>433.25</v>
      </c>
      <c r="J13" s="5">
        <f t="shared" si="3"/>
        <v>0.91286909028844521</v>
      </c>
      <c r="K13" s="6">
        <f t="shared" si="0"/>
        <v>0.78629032258064513</v>
      </c>
      <c r="L13" s="6">
        <f t="shared" si="1"/>
        <v>1.0058651026392962</v>
      </c>
      <c r="M13" s="7">
        <f t="shared" si="2"/>
        <v>1.2705278592375366</v>
      </c>
      <c r="N13" s="3">
        <f t="shared" si="5"/>
        <v>1577.4166666666667</v>
      </c>
      <c r="O13" s="4">
        <f t="shared" si="4"/>
        <v>1213.25</v>
      </c>
      <c r="P13" s="2">
        <f t="shared" si="6"/>
        <v>2790.666666666667</v>
      </c>
      <c r="Q13" s="37">
        <v>365</v>
      </c>
      <c r="R13" s="38">
        <v>4.3216894977168954</v>
      </c>
      <c r="S13" s="39">
        <v>3.3239726027397261</v>
      </c>
      <c r="T13" s="40">
        <v>7.6456621004566214</v>
      </c>
      <c r="U13" s="2" t="s">
        <v>27</v>
      </c>
      <c r="V13" s="5">
        <v>0.88718211298856431</v>
      </c>
      <c r="W13" s="6">
        <v>0.86088709677419351</v>
      </c>
      <c r="X13" s="6">
        <v>1.0029325513196481</v>
      </c>
      <c r="Y13" s="7">
        <v>1.3550830889540566</v>
      </c>
      <c r="Z13" s="38">
        <v>4.0373263888888884</v>
      </c>
      <c r="AA13" s="39">
        <v>3.4273003472222219</v>
      </c>
      <c r="AB13" s="40">
        <v>7.4646267361111107</v>
      </c>
    </row>
    <row r="14" spans="1:28" x14ac:dyDescent="0.35">
      <c r="A14" s="2" t="s">
        <v>12</v>
      </c>
      <c r="B14">
        <v>1379.5</v>
      </c>
      <c r="C14">
        <v>1744.9666666666667</v>
      </c>
      <c r="D14">
        <v>1209</v>
      </c>
      <c r="E14">
        <v>1307.25</v>
      </c>
      <c r="F14" s="3">
        <v>1023</v>
      </c>
      <c r="G14" s="4">
        <v>1344.1666666666667</v>
      </c>
      <c r="H14" s="4">
        <v>1023</v>
      </c>
      <c r="I14" s="2">
        <v>1045</v>
      </c>
      <c r="J14" s="5">
        <f t="shared" si="3"/>
        <v>1.2649269058837744</v>
      </c>
      <c r="K14" s="6">
        <f t="shared" si="0"/>
        <v>1.0812655086848635</v>
      </c>
      <c r="L14" s="6">
        <f t="shared" si="1"/>
        <v>1.3139459107201044</v>
      </c>
      <c r="M14" s="7">
        <f t="shared" si="2"/>
        <v>1.021505376344086</v>
      </c>
      <c r="N14" s="3">
        <f t="shared" si="5"/>
        <v>3089.1333333333332</v>
      </c>
      <c r="O14" s="4">
        <f>E14+I14</f>
        <v>2352.25</v>
      </c>
      <c r="P14" s="2">
        <f t="shared" si="6"/>
        <v>5441.3833333333332</v>
      </c>
      <c r="Q14" s="37">
        <v>889</v>
      </c>
      <c r="R14" s="38">
        <v>3.4748406449193849</v>
      </c>
      <c r="S14" s="39">
        <v>2.6459505061867268</v>
      </c>
      <c r="T14" s="40">
        <v>6.1207911511061113</v>
      </c>
      <c r="U14" s="2" t="s">
        <v>12</v>
      </c>
      <c r="V14" s="5">
        <v>0.69577141476380311</v>
      </c>
      <c r="W14" s="6">
        <v>0.59117728149986215</v>
      </c>
      <c r="X14" s="6">
        <v>0.83927989573150852</v>
      </c>
      <c r="Y14" s="7">
        <v>0.7135874877810362</v>
      </c>
      <c r="Z14" s="38">
        <v>3.7338809034907592</v>
      </c>
      <c r="AA14" s="39">
        <v>2.9665982203969885</v>
      </c>
      <c r="AB14" s="40">
        <v>6.7004791238877477</v>
      </c>
    </row>
    <row r="15" spans="1:28" x14ac:dyDescent="0.35">
      <c r="A15" s="2" t="s">
        <v>13</v>
      </c>
      <c r="B15">
        <v>3345</v>
      </c>
      <c r="C15">
        <v>2801.9166666666665</v>
      </c>
      <c r="D15">
        <v>930</v>
      </c>
      <c r="E15">
        <v>879.5</v>
      </c>
      <c r="F15" s="3">
        <v>2046</v>
      </c>
      <c r="G15" s="4">
        <v>1910.5000000000002</v>
      </c>
      <c r="H15" s="4">
        <v>682</v>
      </c>
      <c r="I15" s="2">
        <v>642.25</v>
      </c>
      <c r="J15" s="5">
        <f t="shared" si="3"/>
        <v>0.83764324862979567</v>
      </c>
      <c r="K15" s="6">
        <f t="shared" si="0"/>
        <v>0.94569892473118278</v>
      </c>
      <c r="L15" s="6">
        <f t="shared" si="1"/>
        <v>0.93377321603128061</v>
      </c>
      <c r="M15" s="7">
        <f t="shared" si="2"/>
        <v>0.94171554252199419</v>
      </c>
      <c r="N15" s="3">
        <f t="shared" si="5"/>
        <v>4712.416666666667</v>
      </c>
      <c r="O15" s="4">
        <f>E15+I15</f>
        <v>1521.75</v>
      </c>
      <c r="P15" s="2">
        <f t="shared" si="6"/>
        <v>6234.166666666667</v>
      </c>
      <c r="Q15" s="37">
        <v>642</v>
      </c>
      <c r="R15" s="38">
        <v>7.34021287642783</v>
      </c>
      <c r="S15" s="39">
        <v>2.3703271028037385</v>
      </c>
      <c r="T15" s="40">
        <v>9.7105399792315676</v>
      </c>
      <c r="U15" s="2" t="s">
        <v>13</v>
      </c>
      <c r="V15" s="5">
        <v>0.84546088689586441</v>
      </c>
      <c r="W15" s="6">
        <v>0.7783154121863799</v>
      </c>
      <c r="X15" s="6">
        <v>0.97385141739980452</v>
      </c>
      <c r="Y15" s="7">
        <v>0.99633431085043989</v>
      </c>
      <c r="Z15" s="38">
        <v>8.6390083632019117</v>
      </c>
      <c r="AA15" s="39">
        <v>2.5149342891278375</v>
      </c>
      <c r="AB15" s="40">
        <v>11.153942652329748</v>
      </c>
    </row>
    <row r="16" spans="1:28" s="44" customFormat="1" x14ac:dyDescent="0.35">
      <c r="A16" s="41" t="s">
        <v>14</v>
      </c>
      <c r="B16">
        <v>1844.5</v>
      </c>
      <c r="C16">
        <v>1833.5333333333335</v>
      </c>
      <c r="D16">
        <v>1255.5</v>
      </c>
      <c r="E16">
        <v>1107.4000000000001</v>
      </c>
      <c r="F16" s="3">
        <v>1023</v>
      </c>
      <c r="G16" s="4">
        <v>1268</v>
      </c>
      <c r="H16" s="4">
        <v>682</v>
      </c>
      <c r="I16" s="2">
        <v>1077.75</v>
      </c>
      <c r="J16" s="5">
        <f t="shared" si="3"/>
        <v>0.99405439595192924</v>
      </c>
      <c r="K16" s="6">
        <f t="shared" si="0"/>
        <v>0.88203902827558744</v>
      </c>
      <c r="L16" s="6">
        <f t="shared" si="1"/>
        <v>1.2394916911045943</v>
      </c>
      <c r="M16" s="7">
        <f t="shared" si="2"/>
        <v>1.5802785923753666</v>
      </c>
      <c r="N16" s="3">
        <f t="shared" si="5"/>
        <v>3101.5333333333338</v>
      </c>
      <c r="O16" s="4">
        <f t="shared" ref="O16:O22" si="7">E16+I16</f>
        <v>2185.15</v>
      </c>
      <c r="P16" s="2">
        <f t="shared" si="6"/>
        <v>5286.6833333333343</v>
      </c>
      <c r="Q16" s="37">
        <v>844</v>
      </c>
      <c r="R16" s="38">
        <v>3.67480252764613</v>
      </c>
      <c r="S16" s="39">
        <v>2.5890402843601898</v>
      </c>
      <c r="T16" s="40">
        <v>6.2638428120063194</v>
      </c>
      <c r="U16" s="2" t="s">
        <v>14</v>
      </c>
      <c r="V16" s="5">
        <v>0.96265473931508083</v>
      </c>
      <c r="W16" s="6">
        <v>0.99597769812823578</v>
      </c>
      <c r="X16" s="6">
        <v>1.153958944281525</v>
      </c>
      <c r="Y16" s="7">
        <v>1.532258064516129</v>
      </c>
      <c r="Z16" s="38">
        <v>3.9467512238540277</v>
      </c>
      <c r="AA16" s="39">
        <v>3.0646862483311077</v>
      </c>
      <c r="AB16" s="40">
        <v>7.0114374721851354</v>
      </c>
    </row>
    <row r="17" spans="1:28" x14ac:dyDescent="0.35">
      <c r="A17" s="2" t="s">
        <v>15</v>
      </c>
      <c r="B17">
        <v>1844.5</v>
      </c>
      <c r="C17">
        <v>1857.25</v>
      </c>
      <c r="D17">
        <v>1581</v>
      </c>
      <c r="E17">
        <v>1637.7333333333333</v>
      </c>
      <c r="F17" s="42">
        <v>1364</v>
      </c>
      <c r="G17" s="43">
        <v>1354</v>
      </c>
      <c r="H17" s="43">
        <v>1023</v>
      </c>
      <c r="I17" s="41">
        <v>1298</v>
      </c>
      <c r="J17" s="5">
        <f t="shared" si="3"/>
        <v>1.0069124423963134</v>
      </c>
      <c r="K17" s="6">
        <f t="shared" si="0"/>
        <v>1.0358844613114062</v>
      </c>
      <c r="L17" s="6">
        <f t="shared" si="1"/>
        <v>0.99266862170087977</v>
      </c>
      <c r="M17" s="7">
        <f t="shared" si="2"/>
        <v>1.2688172043010753</v>
      </c>
      <c r="N17" s="3">
        <f t="shared" si="5"/>
        <v>3211.25</v>
      </c>
      <c r="O17" s="4">
        <f t="shared" si="7"/>
        <v>2935.7333333333336</v>
      </c>
      <c r="P17" s="2">
        <f t="shared" si="6"/>
        <v>6146.9833333333336</v>
      </c>
      <c r="Q17" s="37">
        <v>903</v>
      </c>
      <c r="R17" s="38">
        <v>3.556201550387597</v>
      </c>
      <c r="S17" s="39">
        <v>3.25108896271687</v>
      </c>
      <c r="T17" s="40">
        <v>6.8072905131044665</v>
      </c>
      <c r="U17" s="41" t="s">
        <v>15</v>
      </c>
      <c r="V17" s="5">
        <v>0.99723502304147471</v>
      </c>
      <c r="W17" s="6">
        <v>1.0798018131983977</v>
      </c>
      <c r="X17" s="6">
        <v>1.0010997067448681</v>
      </c>
      <c r="Y17" s="7">
        <v>1.2333822091886608</v>
      </c>
      <c r="Z17" s="38">
        <v>3.5491694352159469</v>
      </c>
      <c r="AA17" s="39">
        <v>3.2878368401624218</v>
      </c>
      <c r="AB17" s="40">
        <v>6.8370062753783687</v>
      </c>
    </row>
    <row r="18" spans="1:28" x14ac:dyDescent="0.35">
      <c r="A18" s="2" t="s">
        <v>28</v>
      </c>
      <c r="B18">
        <v>824.6</v>
      </c>
      <c r="C18">
        <v>779.75</v>
      </c>
      <c r="D18">
        <v>372</v>
      </c>
      <c r="E18">
        <v>308.5</v>
      </c>
      <c r="F18" s="3">
        <v>713</v>
      </c>
      <c r="G18" s="4">
        <v>683</v>
      </c>
      <c r="H18" s="4">
        <v>341</v>
      </c>
      <c r="I18" s="2">
        <v>208</v>
      </c>
      <c r="J18" s="5">
        <f t="shared" si="3"/>
        <v>0.9456099927237448</v>
      </c>
      <c r="K18" s="6">
        <f t="shared" si="0"/>
        <v>0.82930107526881724</v>
      </c>
      <c r="L18" s="6">
        <f t="shared" si="1"/>
        <v>0.95792426367461425</v>
      </c>
      <c r="M18" s="7">
        <f t="shared" si="2"/>
        <v>0.60997067448680353</v>
      </c>
      <c r="N18" s="3">
        <f>C18+G18</f>
        <v>1462.75</v>
      </c>
      <c r="O18" s="4">
        <f t="shared" si="7"/>
        <v>516.5</v>
      </c>
      <c r="P18" s="2">
        <f t="shared" si="6"/>
        <v>1979.25</v>
      </c>
      <c r="Q18" s="37">
        <v>192</v>
      </c>
      <c r="R18" s="38">
        <v>7.618489583333333</v>
      </c>
      <c r="S18" s="39">
        <v>2.6901041666666665</v>
      </c>
      <c r="T18" s="40">
        <v>10.30859375</v>
      </c>
      <c r="U18" s="2" t="s">
        <v>28</v>
      </c>
      <c r="V18" s="5">
        <v>0.97267361953270282</v>
      </c>
      <c r="W18" s="6">
        <v>0.7963709677419355</v>
      </c>
      <c r="X18" s="6">
        <v>0.92566619915848525</v>
      </c>
      <c r="Y18" s="7">
        <v>0.38709677419354838</v>
      </c>
      <c r="Z18" s="38">
        <v>10.443333333333333</v>
      </c>
      <c r="AA18" s="39">
        <v>3.0589285714285714</v>
      </c>
      <c r="AB18" s="40">
        <v>13.502261904761903</v>
      </c>
    </row>
    <row r="19" spans="1:28" s="44" customFormat="1" x14ac:dyDescent="0.35">
      <c r="A19" s="2" t="s">
        <v>23</v>
      </c>
      <c r="B19">
        <v>713</v>
      </c>
      <c r="C19">
        <v>683.5</v>
      </c>
      <c r="D19">
        <v>0</v>
      </c>
      <c r="E19">
        <v>0</v>
      </c>
      <c r="F19" s="3">
        <v>713</v>
      </c>
      <c r="G19" s="4">
        <v>713</v>
      </c>
      <c r="H19" s="4">
        <v>0</v>
      </c>
      <c r="I19" s="2">
        <v>0</v>
      </c>
      <c r="J19" s="5">
        <f>C19/B19</f>
        <v>0.95862552594670403</v>
      </c>
      <c r="K19" s="4">
        <v>0</v>
      </c>
      <c r="L19" s="6">
        <f t="shared" si="1"/>
        <v>1</v>
      </c>
      <c r="M19" s="4">
        <v>0</v>
      </c>
      <c r="N19" s="3">
        <f>C19+G19</f>
        <v>1396.5</v>
      </c>
      <c r="O19" s="4">
        <f t="shared" si="7"/>
        <v>0</v>
      </c>
      <c r="P19" s="2">
        <f t="shared" si="6"/>
        <v>1396.5</v>
      </c>
      <c r="Q19" s="37">
        <v>91</v>
      </c>
      <c r="R19" s="38">
        <v>15.346153846153847</v>
      </c>
      <c r="S19" s="39">
        <v>0</v>
      </c>
      <c r="T19" s="40">
        <v>15.346153846153847</v>
      </c>
      <c r="U19" s="2" t="s">
        <v>23</v>
      </c>
      <c r="V19" s="5">
        <v>0.99357601713062094</v>
      </c>
      <c r="W19" s="6">
        <v>0</v>
      </c>
      <c r="X19" s="6">
        <v>0.96914446002805044</v>
      </c>
      <c r="Y19" s="7">
        <v>0</v>
      </c>
      <c r="Z19" s="38">
        <v>11.854700854700855</v>
      </c>
      <c r="AA19" s="39">
        <v>0</v>
      </c>
      <c r="AB19" s="40">
        <v>11.854700854700855</v>
      </c>
    </row>
    <row r="20" spans="1:28" x14ac:dyDescent="0.35">
      <c r="A20" s="2" t="s">
        <v>16</v>
      </c>
      <c r="B20">
        <v>1131.5</v>
      </c>
      <c r="C20">
        <v>1115.25</v>
      </c>
      <c r="D20">
        <v>945.5</v>
      </c>
      <c r="E20">
        <v>1002.5</v>
      </c>
      <c r="F20" s="42">
        <v>713</v>
      </c>
      <c r="G20" s="43">
        <v>693.75</v>
      </c>
      <c r="H20" s="43">
        <v>682</v>
      </c>
      <c r="I20" s="41">
        <v>693.5</v>
      </c>
      <c r="J20" s="5">
        <f t="shared" si="3"/>
        <v>0.98563853292090142</v>
      </c>
      <c r="K20" s="6">
        <f t="shared" si="0"/>
        <v>1.0602855631940773</v>
      </c>
      <c r="L20" s="6">
        <f t="shared" si="1"/>
        <v>0.97300140252454415</v>
      </c>
      <c r="M20" s="7">
        <f t="shared" si="2"/>
        <v>1.0168621700879765</v>
      </c>
      <c r="N20" s="3">
        <f>C20+G20</f>
        <v>1809</v>
      </c>
      <c r="O20" s="4">
        <f t="shared" si="7"/>
        <v>1696</v>
      </c>
      <c r="P20" s="2">
        <f t="shared" si="6"/>
        <v>3505</v>
      </c>
      <c r="Q20" s="37">
        <v>549</v>
      </c>
      <c r="R20" s="38">
        <v>3.2950819672131146</v>
      </c>
      <c r="S20" s="39">
        <v>3.0892531876138434</v>
      </c>
      <c r="T20" s="40">
        <v>6.3843351548269585</v>
      </c>
      <c r="U20" s="2" t="s">
        <v>16</v>
      </c>
      <c r="V20" s="5">
        <v>1.0293857711003094</v>
      </c>
      <c r="W20" s="6">
        <v>0.94262295081967218</v>
      </c>
      <c r="X20" s="6">
        <v>0.95722300140252459</v>
      </c>
      <c r="Y20" s="7">
        <v>1.001466275659824</v>
      </c>
      <c r="Z20" s="38">
        <v>3.2636925795053005</v>
      </c>
      <c r="AA20" s="39">
        <v>2.7813604240282683</v>
      </c>
      <c r="AB20" s="40">
        <v>6.0450530035335692</v>
      </c>
    </row>
    <row r="21" spans="1:28" x14ac:dyDescent="0.35">
      <c r="A21" s="2" t="s">
        <v>29</v>
      </c>
      <c r="B21">
        <v>2604</v>
      </c>
      <c r="C21">
        <v>2464.9</v>
      </c>
      <c r="D21">
        <v>1333</v>
      </c>
      <c r="E21">
        <v>1249.0833333333333</v>
      </c>
      <c r="F21" s="3">
        <v>2387</v>
      </c>
      <c r="G21" s="4">
        <v>2314</v>
      </c>
      <c r="H21" s="4">
        <v>1023</v>
      </c>
      <c r="I21" s="2">
        <v>968.5</v>
      </c>
      <c r="J21" s="5">
        <f t="shared" si="3"/>
        <v>0.9465821812596007</v>
      </c>
      <c r="K21" s="6">
        <f t="shared" si="0"/>
        <v>0.93704676169042256</v>
      </c>
      <c r="L21" s="6">
        <f t="shared" si="1"/>
        <v>0.96941767909509846</v>
      </c>
      <c r="M21" s="7">
        <f t="shared" si="2"/>
        <v>0.94672531769305968</v>
      </c>
      <c r="N21" s="3">
        <f>C21+G21</f>
        <v>4778.8999999999996</v>
      </c>
      <c r="O21" s="4">
        <f t="shared" si="7"/>
        <v>2217.583333333333</v>
      </c>
      <c r="P21" s="2">
        <f t="shared" si="6"/>
        <v>6996.4833333333327</v>
      </c>
      <c r="Q21" s="37">
        <v>794</v>
      </c>
      <c r="R21" s="38">
        <v>6.0187657430730477</v>
      </c>
      <c r="S21" s="39">
        <v>2.7929261125104952</v>
      </c>
      <c r="T21" s="40">
        <v>8.8116918555835433</v>
      </c>
      <c r="U21" s="2" t="s">
        <v>29</v>
      </c>
      <c r="V21" s="5">
        <v>0.9528865847414234</v>
      </c>
      <c r="W21" s="6">
        <v>0.98843460865216315</v>
      </c>
      <c r="X21" s="6">
        <v>0.97088395475492251</v>
      </c>
      <c r="Y21" s="7">
        <v>0.96399478657543158</v>
      </c>
      <c r="Z21" s="38">
        <v>6.1209396258503403</v>
      </c>
      <c r="AA21" s="39">
        <v>2.938456632653061</v>
      </c>
      <c r="AB21" s="40">
        <v>9.0593962585033996</v>
      </c>
    </row>
    <row r="22" spans="1:28" ht="15" thickBot="1" x14ac:dyDescent="0.4">
      <c r="A22" s="2" t="s">
        <v>17</v>
      </c>
      <c r="B22">
        <v>1037</v>
      </c>
      <c r="C22">
        <v>930.5</v>
      </c>
      <c r="D22">
        <v>356.5</v>
      </c>
      <c r="E22">
        <v>351.5</v>
      </c>
      <c r="F22" s="3">
        <v>1074.5</v>
      </c>
      <c r="G22" s="4">
        <v>1051.5</v>
      </c>
      <c r="H22" s="4">
        <v>379.5</v>
      </c>
      <c r="I22" s="2">
        <v>379.5</v>
      </c>
      <c r="J22" s="5">
        <f t="shared" si="3"/>
        <v>0.89729990356798461</v>
      </c>
      <c r="K22" s="6">
        <f t="shared" si="0"/>
        <v>0.98597475455820471</v>
      </c>
      <c r="L22" s="6">
        <f t="shared" si="1"/>
        <v>0.9785946952070731</v>
      </c>
      <c r="M22" s="7">
        <f t="shared" si="2"/>
        <v>1</v>
      </c>
      <c r="N22" s="3">
        <f>C22+G22</f>
        <v>1982</v>
      </c>
      <c r="O22" s="4">
        <f t="shared" si="7"/>
        <v>731</v>
      </c>
      <c r="P22" s="2">
        <f t="shared" si="6"/>
        <v>2713</v>
      </c>
      <c r="Q22" s="37">
        <v>254</v>
      </c>
      <c r="R22" s="38">
        <v>7.8031496062992129</v>
      </c>
      <c r="S22" s="39">
        <v>2.877952755905512</v>
      </c>
      <c r="T22" s="40">
        <v>10.681102362204724</v>
      </c>
      <c r="U22" s="2" t="s">
        <v>17</v>
      </c>
      <c r="V22" s="5">
        <v>0.93643263757115747</v>
      </c>
      <c r="W22" s="6">
        <v>0.89454806312769009</v>
      </c>
      <c r="X22" s="6">
        <v>0.94855004677268473</v>
      </c>
      <c r="Y22" s="7">
        <v>1.25</v>
      </c>
      <c r="Z22" s="38">
        <v>7.045774647887324</v>
      </c>
      <c r="AA22" s="39">
        <v>2.7174295774647885</v>
      </c>
      <c r="AB22" s="40">
        <v>9.7632042253521121</v>
      </c>
    </row>
    <row r="23" spans="1:28" ht="15" thickTop="1" x14ac:dyDescent="0.35">
      <c r="A23" s="25" t="s">
        <v>2</v>
      </c>
      <c r="B23" s="25">
        <f t="shared" ref="B23:G23" si="8">SUM(B5:B22)</f>
        <v>30346.35</v>
      </c>
      <c r="C23" s="50">
        <f t="shared" si="8"/>
        <v>29222.133333333331</v>
      </c>
      <c r="D23" s="50">
        <f t="shared" si="8"/>
        <v>20537.5</v>
      </c>
      <c r="E23" s="25">
        <f t="shared" si="8"/>
        <v>19466.116666666665</v>
      </c>
      <c r="F23" s="25">
        <f t="shared" si="8"/>
        <v>22991.5</v>
      </c>
      <c r="G23" s="50">
        <f t="shared" si="8"/>
        <v>23449.666666666664</v>
      </c>
      <c r="H23" s="25">
        <f t="shared" ref="H23:I23" si="9">SUM(H5:H22)</f>
        <v>13337.5</v>
      </c>
      <c r="I23" s="25">
        <f t="shared" si="9"/>
        <v>15596.25</v>
      </c>
      <c r="J23" s="28">
        <f>C23/B23</f>
        <v>0.9629538093817982</v>
      </c>
      <c r="K23" s="29">
        <f>E23/D23</f>
        <v>0.94783282613106101</v>
      </c>
      <c r="L23" s="29">
        <f>G23/F23</f>
        <v>1.0199276544230114</v>
      </c>
      <c r="M23" s="30">
        <f>I23/H23</f>
        <v>1.1693533270852858</v>
      </c>
      <c r="N23" s="26">
        <f>SUM(N5:N22)</f>
        <v>48173.966666666674</v>
      </c>
      <c r="O23" s="27">
        <f>SUM(O5:O22)</f>
        <v>34582.366666666669</v>
      </c>
      <c r="P23" s="27">
        <f>SUM(P5:P22)</f>
        <v>82756.333333333328</v>
      </c>
      <c r="Q23" s="31">
        <f>SUM(Q5:Q22)</f>
        <v>11141</v>
      </c>
      <c r="R23" s="31">
        <v>4.7</v>
      </c>
      <c r="S23" s="31">
        <v>3.1</v>
      </c>
      <c r="T23" s="31">
        <v>7.9</v>
      </c>
      <c r="U23" s="32"/>
      <c r="V23" s="28">
        <v>0.94933035922662234</v>
      </c>
      <c r="W23" s="29">
        <v>0.94352517109525325</v>
      </c>
      <c r="X23" s="29">
        <v>0.99343803474578729</v>
      </c>
      <c r="Y23" s="30">
        <v>1.1647718745309921</v>
      </c>
      <c r="Z23" s="33">
        <v>4.9000000000000004</v>
      </c>
      <c r="AA23" s="32">
        <v>3.3</v>
      </c>
      <c r="AB23" s="36">
        <v>8.1999999999999993</v>
      </c>
    </row>
    <row r="24" spans="1:28" x14ac:dyDescent="0.35">
      <c r="A24" s="11"/>
      <c r="B24" s="11"/>
      <c r="C24" s="51"/>
      <c r="D24" s="11"/>
      <c r="E24" s="11"/>
      <c r="F24" s="11"/>
      <c r="G24" s="5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53"/>
      <c r="S24" s="53"/>
      <c r="T24" s="53"/>
      <c r="U24" s="53"/>
      <c r="V24" s="52"/>
      <c r="W24" s="52"/>
      <c r="X24" s="52"/>
      <c r="Y24" s="52"/>
      <c r="Z24" s="53"/>
      <c r="AA24" s="53"/>
      <c r="AB24" s="53"/>
    </row>
    <row r="25" spans="1:28" x14ac:dyDescent="0.35">
      <c r="A25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3:M23">
    <cfRule type="cellIs" dxfId="11" priority="133" operator="lessThan">
      <formula>0.9</formula>
    </cfRule>
    <cfRule type="cellIs" dxfId="10" priority="134" operator="greaterThan">
      <formula>1.1</formula>
    </cfRule>
  </conditionalFormatting>
  <conditionalFormatting sqref="J23:M23">
    <cfRule type="cellIs" dxfId="9" priority="136" stopIfTrue="1" operator="greaterThan">
      <formula>1.1</formula>
    </cfRule>
  </conditionalFormatting>
  <conditionalFormatting sqref="V24:Y24 J19 J20:M22 L19 J12:M18 J11:L11 J5:M10">
    <cfRule type="cellIs" dxfId="8" priority="89" operator="greaterThan">
      <formula>1.1</formula>
    </cfRule>
  </conditionalFormatting>
  <conditionalFormatting sqref="J19 J20:M22 L19 J12:M18 J11:L11 J5:M10">
    <cfRule type="cellIs" dxfId="7" priority="43" operator="lessThan">
      <formula>0.9</formula>
    </cfRule>
  </conditionalFormatting>
  <conditionalFormatting sqref="V23:Y23">
    <cfRule type="cellIs" dxfId="6" priority="5" operator="lessThan">
      <formula>0.9</formula>
    </cfRule>
    <cfRule type="cellIs" dxfId="5" priority="6" operator="greaterThan">
      <formula>1.1</formula>
    </cfRule>
  </conditionalFormatting>
  <conditionalFormatting sqref="V23:Y23">
    <cfRule type="cellIs" dxfId="4" priority="7" stopIfTrue="1" operator="greaterThan">
      <formula>1.1</formula>
    </cfRule>
  </conditionalFormatting>
  <conditionalFormatting sqref="V11:X20 Y11:Y16 V5:Y9">
    <cfRule type="cellIs" dxfId="3" priority="4" operator="greaterThan">
      <formula>1.1</formula>
    </cfRule>
  </conditionalFormatting>
  <conditionalFormatting sqref="Y10:Y16 V10:X22 V5:Y9">
    <cfRule type="cellIs" dxfId="2" priority="3" operator="lessThan">
      <formula>0.9</formula>
    </cfRule>
  </conditionalFormatting>
  <conditionalFormatting sqref="Y18:Y20 V21:Y22 V10:Y10">
    <cfRule type="cellIs" dxfId="1" priority="2" operator="greaterThan">
      <formula>1.1</formula>
    </cfRule>
  </conditionalFormatting>
  <conditionalFormatting sqref="Y18:Y22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5789755c-de38-4fe3-9623-40afa3bba1e2"/>
    <ds:schemaRef ds:uri="32678723-8c06-45e1-8bd0-318b9868a43d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